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formacja_dodatkowa" sheetId="1" r:id="rId1"/>
  </sheets>
  <definedNames>
    <definedName name="_xlnm.Print_Area" localSheetId="0">'Informacja_dodatkowa'!$A$1:$K$304</definedName>
  </definedNames>
  <calcPr fullCalcOnLoad="1"/>
</workbook>
</file>

<file path=xl/sharedStrings.xml><?xml version="1.0" encoding="utf-8"?>
<sst xmlns="http://schemas.openxmlformats.org/spreadsheetml/2006/main" count="276" uniqueCount="196">
  <si>
    <t>Stowarzyszenie Integracyjne "Klub Otwartych Serc" w Wieruszowie</t>
  </si>
  <si>
    <t>Informacja dodatkowa za 2015 r.</t>
  </si>
  <si>
    <t>a. Stosowane metody wyceny aktywów i pasywów</t>
  </si>
  <si>
    <t>Wyszczególnienie</t>
  </si>
  <si>
    <t>Przyjęte metody wyceny w zasadach (polityce) rachunkowości</t>
  </si>
  <si>
    <t>Środki Trwałe</t>
  </si>
  <si>
    <t>Umorzenia metod liniowych</t>
  </si>
  <si>
    <t>Rachunek bieżący</t>
  </si>
  <si>
    <t>Środki pieniężne na koncie bankowym</t>
  </si>
  <si>
    <t>Zobowiązania</t>
  </si>
  <si>
    <t>W kwocie wymaganych zapłat</t>
  </si>
  <si>
    <t>Należności</t>
  </si>
  <si>
    <t>Odpisuje się w koszty</t>
  </si>
  <si>
    <t>Materiały</t>
  </si>
  <si>
    <t>b. Zmiany stosowanych metod wyceny aktywów i pasywów - przyczyny i wynik</t>
  </si>
  <si>
    <t xml:space="preserve">Wyszczególnienie zmiany </t>
  </si>
  <si>
    <t>Kwota wyniku finansowego spowodowana zmianami</t>
  </si>
  <si>
    <t>nie dotyczy</t>
  </si>
  <si>
    <t>c. Informacje o  zdarzeniach gospodarczych po dacie bilansu nieujęte w księgach handlowych</t>
  </si>
  <si>
    <t>Wyszczególnienie zdarzeń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</si>
  <si>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</si>
  <si>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</si>
  <si>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</si>
  <si>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</si>
  <si>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</si>
  <si>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</si>
  <si>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</si>
  <si>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</si>
  <si>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</si>
  <si>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</si>
  <si>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</si>
  <si>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</si>
  <si>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</si>
  <si>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</si>
  <si>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</si>
  <si>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</si>
  <si>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</si>
  <si>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</si>
  <si>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</si>
  <si>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</si>
  <si>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</si>
  <si>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</si>
  <si>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</si>
  <si>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</si>
  <si>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</si>
  <si>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</si>
  <si>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</si>
  <si>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</si>
  <si>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</si>
  <si>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</si>
  <si>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</si>
  <si>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Amortyzacja za rok 2008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</si>
  <si>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</si>
  <si>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</si>
  <si>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</si>
  <si>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</si>
  <si>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</si>
  <si>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</si>
  <si>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</si>
  <si>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</si>
  <si>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</si>
  <si>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</si>
  <si>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</si>
  <si>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powyżej 1 roku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</si>
  <si>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</si>
  <si>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</si>
  <si>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</si>
  <si>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</si>
  <si>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</si>
  <si>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</si>
  <si>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</si>
  <si>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</si>
  <si>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</si>
  <si>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</si>
  <si>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</si>
  <si>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</si>
  <si>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</si>
  <si>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</si>
  <si>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</si>
  <si>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</si>
  <si>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</si>
  <si>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</si>
  <si>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</si>
  <si>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</si>
  <si>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</si>
  <si>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</si>
  <si>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</si>
  <si>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</si>
  <si>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</si>
  <si>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</si>
  <si>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1.Rozliczenia międzyokresowe przychodów (wyszczególnienie wg tytułów)</t>
  </si>
  <si>
    <t>odsetki od dotacji do zwrotu do PFRON</t>
  </si>
  <si>
    <t>l. Informacje o zyskach i stratach nadzwyczajnych</t>
  </si>
  <si>
    <t xml:space="preserve">Wyszczególnienie 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</si>
  <si>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</si>
  <si>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</si>
  <si>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</si>
  <si>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</si>
  <si>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</si>
  <si>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</si>
  <si>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</si>
  <si>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</si>
  <si>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</si>
  <si>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</si>
  <si>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</si>
  <si>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</si>
  <si>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</si>
  <si>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</si>
  <si>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</si>
  <si>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</si>
  <si>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</si>
  <si>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</si>
  <si>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PFRON Łódź</t>
  </si>
  <si>
    <t>Urząd Miejski</t>
  </si>
  <si>
    <t>Starostwo Powiatowe</t>
  </si>
  <si>
    <t>RCPS Łódź</t>
  </si>
  <si>
    <t>PNSI Fundacja Wspólpracy</t>
  </si>
  <si>
    <t>PCPR Wieruszów</t>
  </si>
  <si>
    <t>PROW Łódź</t>
  </si>
  <si>
    <t>Darowizny od osób fizycznych i firm</t>
  </si>
  <si>
    <t>wpłaty z 1%</t>
  </si>
  <si>
    <t>inne wpłaty (loterie,aukcje)</t>
  </si>
  <si>
    <t>Przychody z działalności statutowej odpłatnej pożytku publicznego w tym:</t>
  </si>
  <si>
    <t>Pozostałe przychody określone statutem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</si>
  <si>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</si>
  <si>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</si>
  <si>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</si>
  <si>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</si>
  <si>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</si>
  <si>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</si>
  <si>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</si>
  <si>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</si>
  <si>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</si>
  <si>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</si>
  <si>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</si>
  <si>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</si>
  <si>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 xml:space="preserve"> </t>
  </si>
  <si>
    <t>Koszty realizacji działalności statutowej nieodpłatnej pożytku publicznego</t>
  </si>
  <si>
    <t>świadczenia pieniężne:</t>
  </si>
  <si>
    <t>świadczenia niepieniężne:</t>
  </si>
  <si>
    <t>(wyszczególnienie)</t>
  </si>
  <si>
    <t>koszty w ramach projektów</t>
  </si>
  <si>
    <t>koszty w ramach zadań statutowych</t>
  </si>
  <si>
    <t>Koszty realizacji działalności statutowej odpłatnej pożytku publicznego</t>
  </si>
  <si>
    <t>koszty odpłatne pozostałe</t>
  </si>
  <si>
    <t>świadczenia pieniężne</t>
  </si>
  <si>
    <t>Koszty administracyjne: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</si>
  <si>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</si>
  <si>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</si>
  <si>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</si>
  <si>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</si>
  <si>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</si>
  <si>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</si>
  <si>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</si>
  <si>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</si>
  <si>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</si>
  <si>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</si>
  <si>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</si>
  <si>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</si>
  <si>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</si>
  <si>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</si>
  <si>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</si>
  <si>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</si>
  <si>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</si>
  <si>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</si>
  <si>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</si>
  <si>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</si>
  <si>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</si>
  <si>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</si>
  <si>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</si>
  <si>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</si>
  <si>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</si>
  <si>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</si>
  <si>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</si>
  <si>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</si>
  <si>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Dobrowolne wpłaty od osób fizycznych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</si>
  <si>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</si>
  <si>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</si>
  <si>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</si>
  <si>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</si>
  <si>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</si>
  <si>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Podpis osoby sporządzającej:</t>
  </si>
  <si>
    <t>Podpisy:</t>
  </si>
  <si>
    <t>Sawicka Barbara</t>
  </si>
  <si>
    <t>Amortyzacja za rok 2015</t>
  </si>
  <si>
    <t>dotacja do realizacji w 2015 roku</t>
  </si>
  <si>
    <t>Data sporządzenia: 24.02.2016 r.</t>
  </si>
  <si>
    <t>Urząd Wojewódzki</t>
  </si>
  <si>
    <t>przychody finansowe</t>
  </si>
  <si>
    <t>0</t>
  </si>
  <si>
    <t>124646,43</t>
  </si>
  <si>
    <t>32145,27</t>
  </si>
  <si>
    <t>koszty realizacji zadań</t>
  </si>
  <si>
    <t xml:space="preserve">pozostałe koszty </t>
  </si>
  <si>
    <t>106437,63</t>
  </si>
  <si>
    <t>263 229,33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</si>
</sst>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0" fontId="0" fillId="33" borderId="14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wrapText="1"/>
    </xf>
    <xf numFmtId="4" fontId="1" fillId="35" borderId="14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0" fillId="35" borderId="13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0" fillId="33" borderId="13" xfId="42" applyNumberFormat="1" applyFont="1" applyFill="1" applyBorder="1" applyAlignment="1" applyProtection="1">
      <alignment/>
      <protection/>
    </xf>
    <xf numFmtId="4" fontId="1" fillId="35" borderId="11" xfId="42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4" fontId="0" fillId="33" borderId="14" xfId="42" applyNumberFormat="1" applyFont="1" applyFill="1" applyBorder="1" applyAlignment="1" applyProtection="1">
      <alignment/>
      <protection/>
    </xf>
    <xf numFmtId="4" fontId="1" fillId="35" borderId="15" xfId="42" applyNumberFormat="1" applyFont="1" applyFill="1" applyBorder="1" applyAlignment="1" applyProtection="1">
      <alignment/>
      <protection/>
    </xf>
    <xf numFmtId="4" fontId="0" fillId="33" borderId="13" xfId="0" applyNumberForma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" fontId="0" fillId="33" borderId="13" xfId="0" applyNumberForma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4" fontId="0" fillId="33" borderId="13" xfId="0" applyNumberFormat="1" applyFill="1" applyBorder="1" applyAlignment="1">
      <alignment horizontal="right"/>
    </xf>
    <xf numFmtId="4" fontId="1" fillId="35" borderId="14" xfId="0" applyNumberFormat="1" applyFont="1" applyFill="1" applyBorder="1" applyAlignment="1">
      <alignment horizontal="right"/>
    </xf>
    <xf numFmtId="4" fontId="1" fillId="35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wrapText="1"/>
    </xf>
    <xf numFmtId="4" fontId="1" fillId="35" borderId="11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" fontId="0" fillId="33" borderId="1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4" fontId="0" fillId="33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5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left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35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" fillId="35" borderId="29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1" fillId="35" borderId="30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1" fillId="35" borderId="30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49" fontId="1" fillId="35" borderId="28" xfId="0" applyNumberFormat="1" applyFont="1" applyFill="1" applyBorder="1" applyAlignment="1">
      <alignment wrapText="1"/>
    </xf>
    <xf numFmtId="49" fontId="5" fillId="35" borderId="29" xfId="0" applyNumberFormat="1" applyFont="1" applyFill="1" applyBorder="1" applyAlignment="1">
      <alignment wrapText="1"/>
    </xf>
    <xf numFmtId="49" fontId="0" fillId="33" borderId="29" xfId="0" applyNumberFormat="1" applyFill="1" applyBorder="1" applyAlignment="1">
      <alignment wrapText="1"/>
    </xf>
    <xf numFmtId="49" fontId="1" fillId="35" borderId="29" xfId="0" applyNumberFormat="1" applyFont="1" applyFill="1" applyBorder="1" applyAlignment="1">
      <alignment wrapText="1"/>
    </xf>
    <xf numFmtId="49" fontId="0" fillId="35" borderId="29" xfId="0" applyNumberFormat="1" applyFont="1" applyFill="1" applyBorder="1" applyAlignment="1">
      <alignment wrapText="1"/>
    </xf>
    <xf numFmtId="0" fontId="0" fillId="33" borderId="32" xfId="0" applyFont="1" applyFill="1" applyBorder="1" applyAlignment="1">
      <alignment wrapText="1"/>
    </xf>
    <xf numFmtId="0" fontId="0" fillId="33" borderId="31" xfId="0" applyFont="1" applyFill="1" applyBorder="1" applyAlignment="1">
      <alignment wrapText="1"/>
    </xf>
    <xf numFmtId="49" fontId="1" fillId="35" borderId="30" xfId="0" applyNumberFormat="1" applyFont="1" applyFill="1" applyBorder="1" applyAlignment="1">
      <alignment horizontal="right" wrapText="1"/>
    </xf>
    <xf numFmtId="49" fontId="5" fillId="35" borderId="30" xfId="0" applyNumberFormat="1" applyFont="1" applyFill="1" applyBorder="1" applyAlignment="1">
      <alignment horizontal="right" wrapText="1"/>
    </xf>
    <xf numFmtId="49" fontId="0" fillId="33" borderId="30" xfId="0" applyNumberFormat="1" applyFill="1" applyBorder="1" applyAlignment="1">
      <alignment horizontal="right" wrapText="1"/>
    </xf>
    <xf numFmtId="49" fontId="0" fillId="35" borderId="30" xfId="0" applyNumberFormat="1" applyFont="1" applyFill="1" applyBorder="1" applyAlignment="1">
      <alignment horizontal="right" wrapText="1"/>
    </xf>
    <xf numFmtId="0" fontId="0" fillId="33" borderId="30" xfId="0" applyFont="1" applyFill="1" applyBorder="1" applyAlignment="1">
      <alignment horizontal="right" wrapText="1"/>
    </xf>
    <xf numFmtId="0" fontId="0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3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3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left"/>
    </xf>
    <xf numFmtId="0" fontId="0" fillId="33" borderId="35" xfId="0" applyFill="1" applyBorder="1" applyAlignment="1">
      <alignment horizontal="left" wrapText="1"/>
    </xf>
    <xf numFmtId="164" fontId="1" fillId="35" borderId="15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36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zoomScalePageLayoutView="0" workbookViewId="0" topLeftCell="A248">
      <selection activeCell="D32" sqref="D32"/>
    </sheetView>
  </sheetViews>
  <sheetFormatPr defaultColWidth="9.140625" defaultRowHeight="12.75"/>
  <cols>
    <col min="1" max="1" width="5.140625" style="1" customWidth="1"/>
    <col min="2" max="2" width="5.7109375" style="0" customWidth="1"/>
    <col min="3" max="3" width="37.7109375" style="0" customWidth="1"/>
    <col min="4" max="4" width="14.57421875" style="0" customWidth="1"/>
    <col min="5" max="5" width="19.00390625" style="0" customWidth="1"/>
    <col min="6" max="6" width="15.140625" style="0" customWidth="1"/>
    <col min="7" max="7" width="22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9" ht="27.75">
      <c r="C3" s="169" t="s">
        <v>0</v>
      </c>
      <c r="D3" s="169"/>
      <c r="E3" s="169"/>
      <c r="F3" s="169"/>
      <c r="G3" s="169"/>
      <c r="H3" s="169"/>
      <c r="I3" s="169"/>
    </row>
    <row r="5" spans="3:9" ht="30">
      <c r="C5" s="170" t="s">
        <v>1</v>
      </c>
      <c r="D5" s="170"/>
      <c r="E5" s="170"/>
      <c r="F5" s="170"/>
      <c r="G5" s="170"/>
      <c r="H5" s="170"/>
      <c r="I5" s="170"/>
    </row>
    <row r="6" spans="3:9" ht="30">
      <c r="C6" s="2"/>
      <c r="D6" s="2"/>
      <c r="E6" s="2"/>
      <c r="F6" s="2"/>
      <c r="G6" s="2"/>
      <c r="H6" s="2"/>
      <c r="I6" s="2"/>
    </row>
    <row r="9" spans="1:7" ht="12.75">
      <c r="A9" s="1">
        <v>1</v>
      </c>
      <c r="C9" s="152" t="s">
        <v>2</v>
      </c>
      <c r="D9" s="152"/>
      <c r="E9" s="152"/>
      <c r="F9" s="152"/>
      <c r="G9" s="152"/>
    </row>
    <row r="10" spans="3:7" ht="12.75">
      <c r="C10" s="3" t="s">
        <v>3</v>
      </c>
      <c r="D10" s="89"/>
      <c r="E10" s="159" t="s">
        <v>4</v>
      </c>
      <c r="F10" s="159"/>
      <c r="G10" s="159"/>
    </row>
    <row r="11" spans="3:7" ht="12.75" customHeight="1">
      <c r="C11" s="5" t="s">
        <v>5</v>
      </c>
      <c r="D11" s="90"/>
      <c r="E11" s="168" t="s">
        <v>6</v>
      </c>
      <c r="F11" s="168"/>
      <c r="G11" s="168"/>
    </row>
    <row r="12" spans="3:7" ht="12.75" customHeight="1">
      <c r="C12" s="5" t="s">
        <v>7</v>
      </c>
      <c r="D12" s="90"/>
      <c r="E12" s="166" t="s">
        <v>8</v>
      </c>
      <c r="F12" s="166"/>
      <c r="G12" s="166"/>
    </row>
    <row r="13" spans="3:7" ht="12.75" customHeight="1">
      <c r="C13" s="5" t="s">
        <v>9</v>
      </c>
      <c r="D13" s="91"/>
      <c r="E13" s="167" t="s">
        <v>10</v>
      </c>
      <c r="F13" s="167"/>
      <c r="G13" s="167"/>
    </row>
    <row r="14" spans="3:7" ht="12.75" customHeight="1">
      <c r="C14" s="5" t="s">
        <v>11</v>
      </c>
      <c r="D14" s="90"/>
      <c r="E14" s="168" t="s">
        <v>12</v>
      </c>
      <c r="F14" s="168"/>
      <c r="G14" s="168"/>
    </row>
    <row r="15" spans="3:7" ht="13.5" customHeight="1" thickBot="1">
      <c r="C15" s="6" t="s">
        <v>13</v>
      </c>
      <c r="D15" s="92"/>
      <c r="E15" s="164"/>
      <c r="F15" s="164"/>
      <c r="G15" s="164"/>
    </row>
    <row r="17" spans="1:7" ht="12.75">
      <c r="A17" s="1">
        <v>1</v>
      </c>
      <c r="C17" s="152" t="s">
        <v>14</v>
      </c>
      <c r="D17" s="152"/>
      <c r="E17" s="152"/>
      <c r="F17" s="152"/>
      <c r="G17" s="152"/>
    </row>
    <row r="18" spans="3:7" ht="27" customHeight="1">
      <c r="C18" s="3" t="s">
        <v>15</v>
      </c>
      <c r="D18" s="93"/>
      <c r="E18" s="7"/>
      <c r="F18" s="162" t="s">
        <v>16</v>
      </c>
      <c r="G18" s="162"/>
    </row>
    <row r="19" spans="3:7" ht="13.5" customHeight="1" thickBot="1">
      <c r="C19" s="9" t="s">
        <v>17</v>
      </c>
      <c r="D19" s="94"/>
      <c r="E19" s="10"/>
      <c r="F19" s="165">
        <v>0</v>
      </c>
      <c r="G19" s="165"/>
    </row>
    <row r="23" spans="1:7" ht="12.75">
      <c r="A23" s="1">
        <v>1</v>
      </c>
      <c r="C23" s="152" t="s">
        <v>18</v>
      </c>
      <c r="D23" s="152"/>
      <c r="E23" s="152"/>
      <c r="F23" s="152"/>
      <c r="G23" s="152"/>
    </row>
    <row r="24" spans="3:7" ht="12.75">
      <c r="C24" s="153" t="s">
        <v>19</v>
      </c>
      <c r="D24" s="93"/>
      <c r="E24" s="158"/>
      <c r="F24" s="159" t="s">
        <v>20</v>
      </c>
      <c r="G24" s="159"/>
    </row>
    <row r="25" spans="3:7" ht="12.75">
      <c r="C25" s="153"/>
      <c r="D25" s="93"/>
      <c r="E25" s="158"/>
      <c r="F25" s="7" t="s">
        <v>21</v>
      </c>
      <c r="G25" s="4" t="s">
        <v>22</v>
      </c>
    </row>
    <row r="26" spans="3:7" ht="12.75">
      <c r="C26" s="11" t="s">
        <v>17</v>
      </c>
      <c r="D26" s="95"/>
      <c r="E26" s="12"/>
      <c r="F26" s="13"/>
      <c r="G26" s="14"/>
    </row>
    <row r="29" spans="1:9" ht="12.75">
      <c r="A29" s="1">
        <v>2</v>
      </c>
      <c r="C29" s="152" t="s">
        <v>23</v>
      </c>
      <c r="D29" s="152"/>
      <c r="E29" s="152"/>
      <c r="F29" s="152"/>
      <c r="G29" s="152"/>
      <c r="H29" s="152"/>
      <c r="I29" s="152"/>
    </row>
    <row r="30" spans="3:11" ht="38.25">
      <c r="C30" s="15" t="s">
        <v>24</v>
      </c>
      <c r="D30" s="96"/>
      <c r="E30" s="16" t="s">
        <v>25</v>
      </c>
      <c r="F30" s="16" t="s">
        <v>26</v>
      </c>
      <c r="G30" s="16" t="s">
        <v>27</v>
      </c>
      <c r="H30" s="16" t="s">
        <v>28</v>
      </c>
      <c r="I30" s="17" t="s">
        <v>29</v>
      </c>
      <c r="J30" s="18"/>
      <c r="K30" s="18"/>
    </row>
    <row r="31" spans="3:9" ht="25.5">
      <c r="C31" s="15" t="s">
        <v>30</v>
      </c>
      <c r="D31" s="96"/>
      <c r="E31" s="19">
        <v>0</v>
      </c>
      <c r="F31" s="19">
        <v>0</v>
      </c>
      <c r="G31" s="19">
        <v>0</v>
      </c>
      <c r="H31" s="19">
        <v>0</v>
      </c>
      <c r="I31" s="20">
        <v>0</v>
      </c>
    </row>
    <row r="32" spans="3:9" ht="25.5">
      <c r="C32" s="15" t="s">
        <v>31</v>
      </c>
      <c r="D32" s="96"/>
      <c r="E32" s="19">
        <v>0</v>
      </c>
      <c r="F32" s="19">
        <v>0</v>
      </c>
      <c r="G32" s="19">
        <v>0</v>
      </c>
      <c r="H32" s="19">
        <v>0</v>
      </c>
      <c r="I32" s="20">
        <v>0</v>
      </c>
    </row>
    <row r="33" spans="3:9" ht="12.75">
      <c r="C33" s="15" t="s">
        <v>32</v>
      </c>
      <c r="D33" s="96"/>
      <c r="E33" s="19">
        <v>0</v>
      </c>
      <c r="F33" s="19">
        <v>0</v>
      </c>
      <c r="G33" s="19">
        <v>0</v>
      </c>
      <c r="H33" s="19">
        <v>0</v>
      </c>
      <c r="I33" s="20">
        <v>0</v>
      </c>
    </row>
    <row r="34" spans="3:9" ht="12.75">
      <c r="C34" s="15" t="s">
        <v>33</v>
      </c>
      <c r="D34" s="96"/>
      <c r="E34" s="19">
        <v>0</v>
      </c>
      <c r="F34" s="19">
        <v>0</v>
      </c>
      <c r="G34" s="19">
        <v>0</v>
      </c>
      <c r="H34" s="19">
        <v>12000</v>
      </c>
      <c r="I34" s="20">
        <v>0</v>
      </c>
    </row>
    <row r="35" spans="3:9" ht="12.75">
      <c r="C35" s="15" t="s">
        <v>34</v>
      </c>
      <c r="D35" s="96"/>
      <c r="E35" s="19">
        <v>0</v>
      </c>
      <c r="F35" s="19">
        <v>0</v>
      </c>
      <c r="G35" s="19">
        <v>0</v>
      </c>
      <c r="H35" s="19">
        <v>0</v>
      </c>
      <c r="I35" s="20">
        <v>71419.51</v>
      </c>
    </row>
    <row r="36" spans="1:9" s="21" customFormat="1" ht="13.5" thickBot="1">
      <c r="A36" s="1"/>
      <c r="C36" s="22" t="s">
        <v>35</v>
      </c>
      <c r="D36" s="97"/>
      <c r="E36" s="23">
        <v>0</v>
      </c>
      <c r="F36" s="23">
        <f>SUM(F31:F35)</f>
        <v>0</v>
      </c>
      <c r="G36" s="23">
        <v>0</v>
      </c>
      <c r="H36" s="23">
        <v>0</v>
      </c>
      <c r="I36" s="24">
        <f>SUM(I31:I35)</f>
        <v>71419.51</v>
      </c>
    </row>
    <row r="37" spans="3:9" ht="12.75">
      <c r="C37" s="25"/>
      <c r="D37" s="25"/>
      <c r="E37" s="26"/>
      <c r="F37" s="26"/>
      <c r="G37" s="26"/>
      <c r="H37" s="26"/>
      <c r="I37" s="26"/>
    </row>
    <row r="38" ht="12.75" customHeight="1" thickBot="1"/>
    <row r="39" spans="1:11" ht="25.5" customHeight="1">
      <c r="A39" s="1">
        <v>2</v>
      </c>
      <c r="C39" s="154" t="s">
        <v>36</v>
      </c>
      <c r="D39" s="154"/>
      <c r="E39" s="154"/>
      <c r="F39" s="154"/>
      <c r="G39" s="154"/>
      <c r="H39" s="154"/>
      <c r="I39" s="154"/>
      <c r="J39" s="154"/>
      <c r="K39" s="154"/>
    </row>
    <row r="40" spans="3:11" ht="63.75">
      <c r="C40" s="15" t="s">
        <v>24</v>
      </c>
      <c r="D40" s="96"/>
      <c r="E40" s="16" t="s">
        <v>25</v>
      </c>
      <c r="F40" s="27" t="s">
        <v>184</v>
      </c>
      <c r="G40" s="27" t="s">
        <v>37</v>
      </c>
      <c r="H40" s="27" t="s">
        <v>38</v>
      </c>
      <c r="I40" s="27" t="s">
        <v>29</v>
      </c>
      <c r="J40" s="27" t="s">
        <v>39</v>
      </c>
      <c r="K40" s="28" t="s">
        <v>40</v>
      </c>
    </row>
    <row r="41" spans="3:11" ht="25.5">
      <c r="C41" s="15" t="s">
        <v>30</v>
      </c>
      <c r="D41" s="96"/>
      <c r="E41" s="19">
        <v>0</v>
      </c>
      <c r="F41" s="19">
        <v>0</v>
      </c>
      <c r="G41" s="19">
        <v>0</v>
      </c>
      <c r="H41" s="19">
        <v>0</v>
      </c>
      <c r="I41" s="29">
        <v>0</v>
      </c>
      <c r="J41" s="29">
        <v>0</v>
      </c>
      <c r="K41" s="30">
        <v>0</v>
      </c>
    </row>
    <row r="42" spans="3:11" ht="25.5">
      <c r="C42" s="15" t="s">
        <v>31</v>
      </c>
      <c r="D42" s="96"/>
      <c r="E42" s="19">
        <v>0</v>
      </c>
      <c r="F42" s="19">
        <v>0</v>
      </c>
      <c r="G42" s="19">
        <v>0</v>
      </c>
      <c r="H42" s="19">
        <v>0</v>
      </c>
      <c r="I42" s="29">
        <v>0</v>
      </c>
      <c r="J42" s="29">
        <v>0</v>
      </c>
      <c r="K42" s="30">
        <v>0</v>
      </c>
    </row>
    <row r="43" spans="3:11" ht="12.75">
      <c r="C43" s="15" t="s">
        <v>32</v>
      </c>
      <c r="D43" s="96"/>
      <c r="E43" s="19">
        <v>0</v>
      </c>
      <c r="F43" s="19">
        <v>0</v>
      </c>
      <c r="G43" s="19">
        <v>0</v>
      </c>
      <c r="H43" s="19">
        <v>0</v>
      </c>
      <c r="I43" s="29">
        <v>0</v>
      </c>
      <c r="J43" s="29">
        <v>0</v>
      </c>
      <c r="K43" s="30">
        <v>0</v>
      </c>
    </row>
    <row r="44" spans="3:11" ht="12.75">
      <c r="C44" s="15" t="s">
        <v>33</v>
      </c>
      <c r="D44" s="96"/>
      <c r="E44" s="31">
        <v>0</v>
      </c>
      <c r="F44" s="19">
        <v>0</v>
      </c>
      <c r="G44" s="31">
        <v>0</v>
      </c>
      <c r="H44" s="31">
        <v>0</v>
      </c>
      <c r="I44" s="32">
        <v>0</v>
      </c>
      <c r="J44" s="32">
        <v>0</v>
      </c>
      <c r="K44" s="33">
        <v>0</v>
      </c>
    </row>
    <row r="45" spans="3:11" ht="12.75">
      <c r="C45" s="15" t="s">
        <v>34</v>
      </c>
      <c r="D45" s="96"/>
      <c r="E45" s="31">
        <v>0</v>
      </c>
      <c r="F45" s="19">
        <v>5519.1</v>
      </c>
      <c r="G45" s="31">
        <v>0</v>
      </c>
      <c r="H45" s="31">
        <v>0</v>
      </c>
      <c r="I45" s="32">
        <v>0</v>
      </c>
      <c r="J45" s="32">
        <v>0</v>
      </c>
      <c r="K45" s="33">
        <v>69002.18</v>
      </c>
    </row>
    <row r="46" spans="1:11" s="21" customFormat="1" ht="13.5" thickBot="1">
      <c r="A46" s="1"/>
      <c r="C46" s="22" t="s">
        <v>35</v>
      </c>
      <c r="D46" s="97"/>
      <c r="E46" s="23">
        <v>0</v>
      </c>
      <c r="F46" s="23">
        <f>F45</f>
        <v>5519.1</v>
      </c>
      <c r="G46" s="23">
        <v>0</v>
      </c>
      <c r="H46" s="23">
        <v>0</v>
      </c>
      <c r="I46" s="23">
        <v>0</v>
      </c>
      <c r="J46" s="23">
        <f>SUM(J41:J45)</f>
        <v>0</v>
      </c>
      <c r="K46" s="24">
        <f>SUM(K41:K45)</f>
        <v>69002.18</v>
      </c>
    </row>
    <row r="47" spans="3:10" ht="12.75">
      <c r="C47" s="25"/>
      <c r="D47" s="25"/>
      <c r="E47" s="26"/>
      <c r="F47" s="26"/>
      <c r="G47" s="26"/>
      <c r="H47" s="26"/>
      <c r="I47" s="26"/>
      <c r="J47" s="26"/>
    </row>
    <row r="48" spans="3:10" ht="23.25" customHeight="1" thickBot="1">
      <c r="C48" s="25"/>
      <c r="D48" s="25"/>
      <c r="E48" s="26"/>
      <c r="F48" s="26"/>
      <c r="G48" s="26"/>
      <c r="H48" s="26"/>
      <c r="I48" s="26"/>
      <c r="J48" s="26"/>
    </row>
    <row r="49" spans="1:7" ht="12.75" customHeight="1">
      <c r="A49" s="1">
        <v>2</v>
      </c>
      <c r="C49" s="154" t="s">
        <v>41</v>
      </c>
      <c r="D49" s="154"/>
      <c r="E49" s="154"/>
      <c r="F49" s="154"/>
      <c r="G49" s="154"/>
    </row>
    <row r="50" spans="3:7" ht="25.5" customHeight="1">
      <c r="C50" s="160"/>
      <c r="D50" s="98"/>
      <c r="E50" s="161" t="s">
        <v>42</v>
      </c>
      <c r="F50" s="161"/>
      <c r="G50" s="162" t="s">
        <v>29</v>
      </c>
    </row>
    <row r="51" spans="3:7" ht="12.75">
      <c r="C51" s="160"/>
      <c r="D51" s="98"/>
      <c r="E51" s="34" t="s">
        <v>43</v>
      </c>
      <c r="F51" s="34" t="s">
        <v>44</v>
      </c>
      <c r="G51" s="162"/>
    </row>
    <row r="52" spans="3:7" ht="12.75">
      <c r="C52" s="35" t="s">
        <v>45</v>
      </c>
      <c r="D52" s="99"/>
      <c r="E52" s="36"/>
      <c r="F52" s="36"/>
      <c r="G52" s="37">
        <v>0</v>
      </c>
    </row>
    <row r="53" spans="3:7" ht="13.5" thickBot="1">
      <c r="C53" s="38" t="s">
        <v>46</v>
      </c>
      <c r="D53" s="100"/>
      <c r="E53" s="39"/>
      <c r="F53" s="39"/>
      <c r="G53" s="40">
        <v>0</v>
      </c>
    </row>
    <row r="54" spans="3:7" ht="12.75">
      <c r="C54" s="26"/>
      <c r="D54" s="26"/>
      <c r="E54" s="26"/>
      <c r="F54" s="26"/>
      <c r="G54" s="26"/>
    </row>
    <row r="56" spans="1:7" ht="12.75">
      <c r="A56" s="1">
        <v>2</v>
      </c>
      <c r="C56" s="152" t="s">
        <v>47</v>
      </c>
      <c r="D56" s="152"/>
      <c r="E56" s="152"/>
      <c r="F56" s="152"/>
      <c r="G56" s="152"/>
    </row>
    <row r="57" spans="3:7" ht="12.75" customHeight="1">
      <c r="C57" s="160"/>
      <c r="D57" s="98"/>
      <c r="E57" s="161" t="s">
        <v>42</v>
      </c>
      <c r="F57" s="161"/>
      <c r="G57" s="162" t="s">
        <v>29</v>
      </c>
    </row>
    <row r="58" spans="3:7" ht="12.75">
      <c r="C58" s="160"/>
      <c r="D58" s="98"/>
      <c r="E58" s="34" t="s">
        <v>43</v>
      </c>
      <c r="F58" s="34" t="s">
        <v>44</v>
      </c>
      <c r="G58" s="162"/>
    </row>
    <row r="59" spans="3:7" ht="25.5">
      <c r="C59" s="15" t="s">
        <v>30</v>
      </c>
      <c r="D59" s="96"/>
      <c r="E59" s="41"/>
      <c r="F59" s="41"/>
      <c r="G59" s="42">
        <v>0</v>
      </c>
    </row>
    <row r="60" spans="3:7" ht="25.5">
      <c r="C60" s="15" t="s">
        <v>31</v>
      </c>
      <c r="D60" s="96"/>
      <c r="E60" s="41"/>
      <c r="F60" s="41"/>
      <c r="G60" s="42">
        <v>0</v>
      </c>
    </row>
    <row r="61" spans="3:7" ht="12.75">
      <c r="C61" s="15" t="s">
        <v>32</v>
      </c>
      <c r="D61" s="96"/>
      <c r="E61" s="41"/>
      <c r="F61" s="41"/>
      <c r="G61" s="42">
        <v>0</v>
      </c>
    </row>
    <row r="62" spans="3:7" ht="12.75">
      <c r="C62" s="15" t="s">
        <v>33</v>
      </c>
      <c r="D62" s="96"/>
      <c r="E62" s="41"/>
      <c r="F62" s="41"/>
      <c r="G62" s="42">
        <v>0</v>
      </c>
    </row>
    <row r="63" spans="3:7" ht="12.75">
      <c r="C63" s="15" t="s">
        <v>34</v>
      </c>
      <c r="D63" s="96"/>
      <c r="E63" s="41"/>
      <c r="F63" s="41"/>
      <c r="G63" s="42">
        <v>0</v>
      </c>
    </row>
    <row r="64" spans="1:7" s="21" customFormat="1" ht="13.5" thickBot="1">
      <c r="A64" s="1"/>
      <c r="C64" s="22" t="s">
        <v>35</v>
      </c>
      <c r="D64" s="97"/>
      <c r="E64" s="43">
        <f>SUM(E59:E63)</f>
        <v>0</v>
      </c>
      <c r="F64" s="43">
        <f>SUM(F59:F63)</f>
        <v>0</v>
      </c>
      <c r="G64" s="43">
        <f>SUM(G59:G63)</f>
        <v>0</v>
      </c>
    </row>
    <row r="65" ht="4.5" customHeight="1"/>
    <row r="66" ht="19.5" customHeight="1" thickBot="1"/>
    <row r="67" spans="1:9" ht="12.75">
      <c r="A67" s="1">
        <v>2</v>
      </c>
      <c r="C67" s="163" t="s">
        <v>48</v>
      </c>
      <c r="D67" s="163"/>
      <c r="E67" s="163"/>
      <c r="F67" s="163"/>
      <c r="G67" s="163"/>
      <c r="H67" s="44"/>
      <c r="I67" s="45"/>
    </row>
    <row r="68" spans="3:8" ht="25.5">
      <c r="C68" s="46" t="s">
        <v>24</v>
      </c>
      <c r="D68" s="101"/>
      <c r="E68" s="34" t="s">
        <v>26</v>
      </c>
      <c r="F68" s="34" t="s">
        <v>28</v>
      </c>
      <c r="G68" s="8" t="s">
        <v>29</v>
      </c>
      <c r="H68" s="18"/>
    </row>
    <row r="69" spans="3:7" ht="12.75">
      <c r="C69" s="15" t="s">
        <v>49</v>
      </c>
      <c r="D69" s="96"/>
      <c r="E69" s="19"/>
      <c r="F69" s="19"/>
      <c r="G69" s="30">
        <v>5004.12</v>
      </c>
    </row>
    <row r="70" spans="3:7" ht="13.5" thickBot="1">
      <c r="C70" s="22" t="s">
        <v>35</v>
      </c>
      <c r="D70" s="97"/>
      <c r="E70" s="23">
        <v>0</v>
      </c>
      <c r="F70" s="23">
        <f>SUM(F69:F69)</f>
        <v>0</v>
      </c>
      <c r="G70" s="24">
        <f>G69</f>
        <v>5004.12</v>
      </c>
    </row>
    <row r="71" spans="3:8" ht="31.5" customHeight="1">
      <c r="C71" s="25"/>
      <c r="D71" s="25"/>
      <c r="E71" s="26"/>
      <c r="F71" s="26"/>
      <c r="G71" s="26"/>
      <c r="H71" s="26"/>
    </row>
    <row r="73" spans="1:10" ht="25.5" customHeight="1">
      <c r="A73" s="1">
        <v>2</v>
      </c>
      <c r="C73" s="154" t="s">
        <v>50</v>
      </c>
      <c r="D73" s="154"/>
      <c r="E73" s="154"/>
      <c r="F73" s="154"/>
      <c r="G73" s="154"/>
      <c r="H73" s="154"/>
      <c r="I73" s="154"/>
      <c r="J73" s="154"/>
    </row>
    <row r="74" spans="3:10" ht="63.75">
      <c r="C74" s="46" t="s">
        <v>24</v>
      </c>
      <c r="D74" s="101"/>
      <c r="E74" s="47" t="s">
        <v>51</v>
      </c>
      <c r="F74" s="47" t="s">
        <v>37</v>
      </c>
      <c r="G74" s="47" t="s">
        <v>38</v>
      </c>
      <c r="H74" s="47" t="s">
        <v>29</v>
      </c>
      <c r="I74" s="47" t="s">
        <v>39</v>
      </c>
      <c r="J74" s="48" t="s">
        <v>40</v>
      </c>
    </row>
    <row r="75" spans="3:10" ht="12.75">
      <c r="C75" s="15" t="s">
        <v>49</v>
      </c>
      <c r="D75" s="96"/>
      <c r="E75" s="19"/>
      <c r="F75" s="19"/>
      <c r="G75" s="19"/>
      <c r="H75" s="29">
        <v>0</v>
      </c>
      <c r="I75" s="29">
        <v>0</v>
      </c>
      <c r="J75" s="30">
        <f>G69-H75</f>
        <v>5004.12</v>
      </c>
    </row>
    <row r="76" spans="3:10" ht="13.5" thickBot="1">
      <c r="C76" s="22" t="s">
        <v>35</v>
      </c>
      <c r="D76" s="97"/>
      <c r="E76" s="23">
        <v>0</v>
      </c>
      <c r="F76" s="23">
        <f>SUM(F75:F75)</f>
        <v>0</v>
      </c>
      <c r="G76" s="23">
        <f>SUM(G75:G75)</f>
        <v>0</v>
      </c>
      <c r="H76" s="23">
        <v>0</v>
      </c>
      <c r="I76" s="23">
        <f>SUM(I75:I75)</f>
        <v>0</v>
      </c>
      <c r="J76" s="24">
        <f>SUM(J75:J75)</f>
        <v>5004.12</v>
      </c>
    </row>
    <row r="77" ht="25.5" customHeight="1" thickBot="1"/>
    <row r="78" spans="1:7" ht="12.75">
      <c r="A78" s="1">
        <v>2</v>
      </c>
      <c r="C78" s="152" t="s">
        <v>52</v>
      </c>
      <c r="D78" s="152"/>
      <c r="E78" s="152"/>
      <c r="F78" s="152"/>
      <c r="G78" s="152"/>
    </row>
    <row r="79" spans="3:7" ht="12.75" customHeight="1">
      <c r="C79" s="160"/>
      <c r="D79" s="98"/>
      <c r="E79" s="161" t="s">
        <v>42</v>
      </c>
      <c r="F79" s="161"/>
      <c r="G79" s="162" t="s">
        <v>29</v>
      </c>
    </row>
    <row r="80" spans="3:7" ht="12.75">
      <c r="C80" s="160"/>
      <c r="D80" s="98"/>
      <c r="E80" s="34" t="s">
        <v>43</v>
      </c>
      <c r="F80" s="34" t="s">
        <v>44</v>
      </c>
      <c r="G80" s="162"/>
    </row>
    <row r="81" spans="3:7" ht="12.75">
      <c r="C81" s="49" t="s">
        <v>53</v>
      </c>
      <c r="D81" s="102"/>
      <c r="E81" s="50"/>
      <c r="F81" s="50"/>
      <c r="G81" s="51">
        <v>0</v>
      </c>
    </row>
    <row r="82" spans="3:7" ht="12.75">
      <c r="C82" s="49" t="s">
        <v>54</v>
      </c>
      <c r="D82" s="102"/>
      <c r="E82" s="50"/>
      <c r="F82" s="50"/>
      <c r="G82" s="51">
        <v>0</v>
      </c>
    </row>
    <row r="83" spans="3:7" ht="12.75">
      <c r="C83" s="49" t="s">
        <v>55</v>
      </c>
      <c r="D83" s="102"/>
      <c r="E83" s="50"/>
      <c r="F83" s="50"/>
      <c r="G83" s="51">
        <v>0</v>
      </c>
    </row>
    <row r="84" spans="3:7" ht="12.75">
      <c r="C84" s="49" t="s">
        <v>56</v>
      </c>
      <c r="D84" s="102"/>
      <c r="E84" s="50"/>
      <c r="F84" s="50"/>
      <c r="G84" s="51">
        <v>0</v>
      </c>
    </row>
    <row r="85" spans="3:7" ht="12.75">
      <c r="C85" s="49" t="s">
        <v>57</v>
      </c>
      <c r="D85" s="102"/>
      <c r="E85" s="50"/>
      <c r="F85" s="50"/>
      <c r="G85" s="51">
        <v>0</v>
      </c>
    </row>
    <row r="86" spans="3:7" ht="12.75">
      <c r="C86" s="52" t="s">
        <v>58</v>
      </c>
      <c r="D86" s="103"/>
      <c r="E86" s="53"/>
      <c r="F86" s="53"/>
      <c r="G86" s="51">
        <v>0</v>
      </c>
    </row>
    <row r="87" spans="3:7" ht="25.5" customHeight="1">
      <c r="C87" s="52" t="s">
        <v>59</v>
      </c>
      <c r="D87" s="103"/>
      <c r="E87" s="53"/>
      <c r="F87" s="53"/>
      <c r="G87" s="51">
        <v>0</v>
      </c>
    </row>
    <row r="88" spans="3:7" ht="18" customHeight="1">
      <c r="C88" s="52" t="s">
        <v>60</v>
      </c>
      <c r="D88" s="103"/>
      <c r="E88" s="53"/>
      <c r="F88" s="53"/>
      <c r="G88" s="51">
        <v>0</v>
      </c>
    </row>
    <row r="89" spans="3:7" ht="13.5" thickBot="1">
      <c r="C89" s="22" t="s">
        <v>35</v>
      </c>
      <c r="D89" s="97"/>
      <c r="E89" s="54">
        <f>SUM(E81:E88)</f>
        <v>0</v>
      </c>
      <c r="F89" s="54">
        <f>SUM(F81:F88)</f>
        <v>0</v>
      </c>
      <c r="G89" s="55">
        <v>0</v>
      </c>
    </row>
    <row r="90" ht="15" customHeight="1"/>
    <row r="91" spans="1:9" ht="19.5" customHeight="1" thickBot="1">
      <c r="A91" s="1">
        <v>2</v>
      </c>
      <c r="C91" s="155" t="s">
        <v>61</v>
      </c>
      <c r="D91" s="155"/>
      <c r="E91" s="155"/>
      <c r="F91" s="155"/>
      <c r="G91" s="155"/>
      <c r="H91" s="155"/>
      <c r="I91" s="155"/>
    </row>
    <row r="92" spans="3:9" ht="13.5" thickBot="1">
      <c r="C92" s="147" t="s">
        <v>62</v>
      </c>
      <c r="D92" s="104"/>
      <c r="E92" s="156"/>
      <c r="F92" s="156"/>
      <c r="G92" s="156"/>
      <c r="H92" s="157" t="s">
        <v>35</v>
      </c>
      <c r="I92" s="157"/>
    </row>
    <row r="93" spans="3:9" ht="13.5" thickBot="1">
      <c r="C93" s="147"/>
      <c r="D93" s="105"/>
      <c r="E93" s="7"/>
      <c r="F93" s="158" t="s">
        <v>63</v>
      </c>
      <c r="G93" s="158"/>
      <c r="H93" s="157"/>
      <c r="I93" s="157"/>
    </row>
    <row r="94" spans="3:9" ht="13.5" thickBot="1">
      <c r="C94" s="147"/>
      <c r="D94" s="106"/>
      <c r="E94" s="159"/>
      <c r="F94" s="159"/>
      <c r="G94" s="159"/>
      <c r="H94" s="159"/>
      <c r="I94" s="159"/>
    </row>
    <row r="95" spans="3:9" ht="25.5">
      <c r="C95" s="147"/>
      <c r="D95" s="105"/>
      <c r="E95" s="16" t="s">
        <v>65</v>
      </c>
      <c r="F95" s="16" t="s">
        <v>64</v>
      </c>
      <c r="G95" s="16" t="s">
        <v>65</v>
      </c>
      <c r="H95" s="16" t="s">
        <v>64</v>
      </c>
      <c r="I95" s="17" t="s">
        <v>65</v>
      </c>
    </row>
    <row r="96" spans="3:9" ht="12.75">
      <c r="C96" s="57" t="s">
        <v>66</v>
      </c>
      <c r="D96" s="107"/>
      <c r="E96" s="19">
        <v>5009.61</v>
      </c>
      <c r="F96" s="19">
        <v>0</v>
      </c>
      <c r="G96" s="19">
        <v>0</v>
      </c>
      <c r="H96" s="58">
        <v>0</v>
      </c>
      <c r="I96" s="58">
        <v>528</v>
      </c>
    </row>
    <row r="97" spans="3:9" ht="12.75">
      <c r="C97" s="57" t="s">
        <v>67</v>
      </c>
      <c r="D97" s="107"/>
      <c r="E97" s="19">
        <v>0</v>
      </c>
      <c r="F97" s="19">
        <v>0</v>
      </c>
      <c r="G97" s="19">
        <v>0</v>
      </c>
      <c r="H97" s="59">
        <v>0</v>
      </c>
      <c r="I97" s="58">
        <v>0</v>
      </c>
    </row>
    <row r="98" spans="3:9" ht="12.75">
      <c r="C98" s="57" t="s">
        <v>68</v>
      </c>
      <c r="D98" s="107"/>
      <c r="E98" s="19">
        <v>734.22</v>
      </c>
      <c r="F98" s="19">
        <v>0</v>
      </c>
      <c r="G98" s="19">
        <v>0</v>
      </c>
      <c r="H98" s="59">
        <v>0</v>
      </c>
      <c r="I98" s="58">
        <v>322.36</v>
      </c>
    </row>
    <row r="99" spans="3:9" ht="12.75">
      <c r="C99" s="57" t="s">
        <v>69</v>
      </c>
      <c r="D99" s="107"/>
      <c r="E99" s="19">
        <v>0</v>
      </c>
      <c r="F99" s="19">
        <v>0</v>
      </c>
      <c r="G99" s="19">
        <v>0</v>
      </c>
      <c r="H99" s="59">
        <v>0</v>
      </c>
      <c r="I99" s="58">
        <v>0</v>
      </c>
    </row>
    <row r="100" spans="3:9" ht="12.75">
      <c r="C100" s="57" t="s">
        <v>70</v>
      </c>
      <c r="D100" s="107"/>
      <c r="E100" s="19">
        <v>0</v>
      </c>
      <c r="F100" s="19">
        <v>0</v>
      </c>
      <c r="G100" s="19">
        <v>0</v>
      </c>
      <c r="H100" s="59">
        <v>0</v>
      </c>
      <c r="I100" s="58">
        <v>0</v>
      </c>
    </row>
    <row r="101" spans="3:9" ht="12.75">
      <c r="C101" s="57" t="s">
        <v>71</v>
      </c>
      <c r="D101" s="107"/>
      <c r="E101" s="19">
        <v>403.81</v>
      </c>
      <c r="F101" s="19">
        <v>0</v>
      </c>
      <c r="G101" s="19">
        <v>0</v>
      </c>
      <c r="H101" s="59">
        <v>0</v>
      </c>
      <c r="I101" s="58">
        <v>0</v>
      </c>
    </row>
    <row r="102" spans="3:9" ht="13.5" thickBot="1">
      <c r="C102" s="60" t="s">
        <v>35</v>
      </c>
      <c r="D102" s="108"/>
      <c r="E102" s="23">
        <v>0</v>
      </c>
      <c r="F102" s="23">
        <v>0</v>
      </c>
      <c r="G102" s="23">
        <v>0</v>
      </c>
      <c r="H102" s="23">
        <f>SUM(H96:H101)</f>
        <v>0</v>
      </c>
      <c r="I102" s="24">
        <f>SUM(I96:I101)</f>
        <v>850.36</v>
      </c>
    </row>
    <row r="103" spans="3:9" ht="19.5" customHeight="1">
      <c r="C103" s="61"/>
      <c r="D103" s="61"/>
      <c r="E103" s="62"/>
      <c r="F103" s="62"/>
      <c r="G103" s="62"/>
      <c r="H103" s="62"/>
      <c r="I103" s="62"/>
    </row>
    <row r="104" ht="33.75" customHeight="1"/>
    <row r="105" spans="1:9" ht="34.5" customHeight="1" thickBot="1">
      <c r="A105" s="1">
        <v>2</v>
      </c>
      <c r="C105" s="155" t="s">
        <v>72</v>
      </c>
      <c r="D105" s="155"/>
      <c r="E105" s="155"/>
      <c r="F105" s="155"/>
      <c r="G105" s="155"/>
      <c r="H105" s="155"/>
      <c r="I105" s="155"/>
    </row>
    <row r="106" spans="3:9" ht="13.5" thickBot="1">
      <c r="C106" s="147" t="s">
        <v>73</v>
      </c>
      <c r="D106" s="104"/>
      <c r="E106" s="156"/>
      <c r="F106" s="156"/>
      <c r="G106" s="156"/>
      <c r="H106" s="157" t="s">
        <v>35</v>
      </c>
      <c r="I106" s="157"/>
    </row>
    <row r="107" spans="3:9" ht="13.5" thickBot="1">
      <c r="C107" s="147"/>
      <c r="D107" s="105"/>
      <c r="E107" s="7"/>
      <c r="F107" s="158" t="s">
        <v>63</v>
      </c>
      <c r="G107" s="158"/>
      <c r="H107" s="157"/>
      <c r="I107" s="157"/>
    </row>
    <row r="108" spans="3:9" ht="13.5" thickBot="1">
      <c r="C108" s="147"/>
      <c r="D108" s="106"/>
      <c r="E108" s="159"/>
      <c r="F108" s="159"/>
      <c r="G108" s="159"/>
      <c r="H108" s="159"/>
      <c r="I108" s="159"/>
    </row>
    <row r="109" spans="3:9" ht="25.5">
      <c r="C109" s="147"/>
      <c r="D109" s="105"/>
      <c r="E109" s="34" t="s">
        <v>65</v>
      </c>
      <c r="F109" s="34" t="s">
        <v>64</v>
      </c>
      <c r="G109" s="34" t="s">
        <v>65</v>
      </c>
      <c r="H109" s="34" t="s">
        <v>64</v>
      </c>
      <c r="I109" s="8" t="s">
        <v>65</v>
      </c>
    </row>
    <row r="110" spans="3:9" ht="12.75">
      <c r="C110" s="57" t="s">
        <v>74</v>
      </c>
      <c r="D110" s="107"/>
      <c r="E110" s="63">
        <v>0</v>
      </c>
      <c r="F110" s="63">
        <v>0</v>
      </c>
      <c r="G110" s="63">
        <v>0</v>
      </c>
      <c r="H110" s="64">
        <v>0</v>
      </c>
      <c r="I110" s="64">
        <v>0</v>
      </c>
    </row>
    <row r="111" spans="3:9" ht="12.75">
      <c r="C111" s="57" t="s">
        <v>75</v>
      </c>
      <c r="D111" s="107"/>
      <c r="E111" s="19">
        <v>1345.57</v>
      </c>
      <c r="F111" s="19">
        <v>0</v>
      </c>
      <c r="G111" s="19">
        <v>0</v>
      </c>
      <c r="H111" s="64">
        <v>0</v>
      </c>
      <c r="I111" s="64">
        <v>464.71</v>
      </c>
    </row>
    <row r="112" spans="3:9" ht="12.75">
      <c r="C112" s="57" t="s">
        <v>76</v>
      </c>
      <c r="D112" s="107"/>
      <c r="E112" s="19">
        <v>147.4</v>
      </c>
      <c r="F112" s="19">
        <v>0</v>
      </c>
      <c r="G112" s="19">
        <v>0</v>
      </c>
      <c r="H112" s="64">
        <v>0</v>
      </c>
      <c r="I112" s="64">
        <v>644.4</v>
      </c>
    </row>
    <row r="113" spans="3:9" ht="12.75">
      <c r="C113" s="57" t="s">
        <v>77</v>
      </c>
      <c r="D113" s="107"/>
      <c r="E113" s="19">
        <v>0</v>
      </c>
      <c r="F113" s="19">
        <v>0</v>
      </c>
      <c r="G113" s="19">
        <v>0</v>
      </c>
      <c r="H113" s="64">
        <v>0</v>
      </c>
      <c r="I113" s="64">
        <v>0</v>
      </c>
    </row>
    <row r="114" spans="3:9" ht="12.75">
      <c r="C114" s="57" t="s">
        <v>78</v>
      </c>
      <c r="D114" s="107"/>
      <c r="E114" s="19">
        <v>0</v>
      </c>
      <c r="F114" s="19">
        <v>0</v>
      </c>
      <c r="G114" s="19">
        <v>0</v>
      </c>
      <c r="H114" s="64">
        <v>0</v>
      </c>
      <c r="I114" s="64">
        <v>0</v>
      </c>
    </row>
    <row r="115" spans="3:9" ht="12.75">
      <c r="C115" s="57" t="s">
        <v>79</v>
      </c>
      <c r="D115" s="107"/>
      <c r="E115" s="19">
        <v>0</v>
      </c>
      <c r="F115" s="19">
        <v>0</v>
      </c>
      <c r="G115" s="19">
        <v>0</v>
      </c>
      <c r="H115" s="64">
        <v>0</v>
      </c>
      <c r="I115" s="64">
        <v>0</v>
      </c>
    </row>
    <row r="116" spans="3:9" ht="12.75">
      <c r="C116" s="57" t="s">
        <v>80</v>
      </c>
      <c r="D116" s="107"/>
      <c r="E116" s="19">
        <v>0</v>
      </c>
      <c r="F116" s="19">
        <v>0</v>
      </c>
      <c r="G116" s="19">
        <v>0</v>
      </c>
      <c r="H116" s="64">
        <v>0</v>
      </c>
      <c r="I116" s="64">
        <v>0</v>
      </c>
    </row>
    <row r="117" spans="3:9" ht="13.5" thickBot="1">
      <c r="C117" s="65" t="s">
        <v>35</v>
      </c>
      <c r="D117" s="109"/>
      <c r="E117" s="54">
        <f>SUM(E110:E116)</f>
        <v>1492.97</v>
      </c>
      <c r="F117" s="54">
        <v>0</v>
      </c>
      <c r="G117" s="54">
        <v>0</v>
      </c>
      <c r="H117" s="55">
        <f>SUM(H110:H116)</f>
        <v>0</v>
      </c>
      <c r="I117" s="55">
        <f>SUM(I110:I116)</f>
        <v>1109.11</v>
      </c>
    </row>
    <row r="120" spans="1:5" ht="12.75">
      <c r="A120" s="1">
        <v>2</v>
      </c>
      <c r="C120" s="152" t="s">
        <v>81</v>
      </c>
      <c r="D120" s="152"/>
      <c r="E120" s="152"/>
    </row>
    <row r="121" spans="3:5" ht="12.75">
      <c r="C121" s="153" t="s">
        <v>82</v>
      </c>
      <c r="D121" s="89"/>
      <c r="E121" s="4"/>
    </row>
    <row r="122" spans="3:5" ht="25.5">
      <c r="C122" s="153"/>
      <c r="D122" s="89"/>
      <c r="E122" s="17" t="s">
        <v>65</v>
      </c>
    </row>
    <row r="123" spans="3:5" ht="25.5">
      <c r="C123" s="66" t="s">
        <v>83</v>
      </c>
      <c r="D123" s="110"/>
      <c r="E123" s="58">
        <f>SUM(E124:E127)</f>
        <v>0</v>
      </c>
    </row>
    <row r="124" spans="3:5" ht="25.5">
      <c r="C124" s="15" t="s">
        <v>84</v>
      </c>
      <c r="D124" s="111"/>
      <c r="E124" s="67"/>
    </row>
    <row r="125" spans="3:5" ht="25.5">
      <c r="C125" s="15" t="s">
        <v>85</v>
      </c>
      <c r="D125" s="111"/>
      <c r="E125" s="67"/>
    </row>
    <row r="126" spans="3:5" ht="25.5">
      <c r="C126" s="15" t="s">
        <v>86</v>
      </c>
      <c r="D126" s="111"/>
      <c r="E126" s="67"/>
    </row>
    <row r="127" spans="3:5" ht="25.5">
      <c r="C127" s="15" t="s">
        <v>87</v>
      </c>
      <c r="D127" s="111"/>
      <c r="E127" s="67"/>
    </row>
    <row r="128" spans="3:5" ht="25.5">
      <c r="C128" s="66" t="s">
        <v>88</v>
      </c>
      <c r="D128" s="110"/>
      <c r="E128" s="58">
        <f>SUM(E129:E129)</f>
        <v>5519.9</v>
      </c>
    </row>
    <row r="129" spans="3:5" ht="26.25" thickBot="1">
      <c r="C129" s="68" t="s">
        <v>89</v>
      </c>
      <c r="D129" s="112"/>
      <c r="E129" s="69">
        <v>5519.9</v>
      </c>
    </row>
    <row r="130" spans="3:5" ht="16.5" customHeight="1">
      <c r="C130" s="25"/>
      <c r="D130" s="25"/>
      <c r="E130" s="70"/>
    </row>
    <row r="131" ht="49.5" customHeight="1" thickBot="1"/>
    <row r="132" spans="1:5" ht="25.5" customHeight="1">
      <c r="A132" s="1">
        <v>2</v>
      </c>
      <c r="C132" s="154"/>
      <c r="D132" s="154"/>
      <c r="E132" s="154"/>
    </row>
    <row r="133" spans="3:5" ht="12.75">
      <c r="C133" s="153" t="s">
        <v>82</v>
      </c>
      <c r="D133" s="89"/>
      <c r="E133" s="4"/>
    </row>
    <row r="134" spans="3:5" ht="25.5">
      <c r="C134" s="153"/>
      <c r="D134" s="89"/>
      <c r="E134" s="8" t="s">
        <v>65</v>
      </c>
    </row>
    <row r="135" spans="3:5" ht="25.5">
      <c r="C135" s="15" t="s">
        <v>90</v>
      </c>
      <c r="D135" s="111"/>
      <c r="E135" s="58">
        <v>0</v>
      </c>
    </row>
    <row r="136" spans="3:5" ht="12.75">
      <c r="C136" s="71" t="s">
        <v>91</v>
      </c>
      <c r="D136" s="113"/>
      <c r="E136" s="67">
        <v>0</v>
      </c>
    </row>
    <row r="137" spans="3:5" ht="13.5" thickBot="1">
      <c r="C137" s="9" t="s">
        <v>185</v>
      </c>
      <c r="D137" s="114"/>
      <c r="E137" s="69">
        <v>0</v>
      </c>
    </row>
    <row r="138" spans="3:5" ht="12.75">
      <c r="C138" s="25"/>
      <c r="D138" s="25"/>
      <c r="E138" s="26"/>
    </row>
    <row r="139" spans="3:5" ht="13.5" thickBot="1">
      <c r="C139" s="25"/>
      <c r="D139" s="25"/>
      <c r="E139" s="26"/>
    </row>
    <row r="140" spans="1:5" ht="25.5" customHeight="1">
      <c r="A140" s="1">
        <v>2</v>
      </c>
      <c r="C140" s="149" t="s">
        <v>92</v>
      </c>
      <c r="D140" s="149"/>
      <c r="E140" s="149"/>
    </row>
    <row r="141" spans="3:5" ht="12.75">
      <c r="C141" s="15" t="s">
        <v>93</v>
      </c>
      <c r="D141" s="111"/>
      <c r="E141" s="4" t="s">
        <v>94</v>
      </c>
    </row>
    <row r="142" spans="3:5" ht="12.75">
      <c r="C142" s="15" t="s">
        <v>95</v>
      </c>
      <c r="D142" s="111"/>
      <c r="E142" s="67"/>
    </row>
    <row r="143" spans="3:5" ht="12.75">
      <c r="C143" s="15" t="s">
        <v>96</v>
      </c>
      <c r="D143" s="111"/>
      <c r="E143" s="67"/>
    </row>
    <row r="144" spans="3:5" ht="12.75">
      <c r="C144" s="66" t="s">
        <v>97</v>
      </c>
      <c r="D144" s="115"/>
      <c r="E144" s="59">
        <f>SUM(E142:E143)</f>
        <v>0</v>
      </c>
    </row>
    <row r="145" spans="3:5" ht="12.75">
      <c r="C145" s="15" t="s">
        <v>98</v>
      </c>
      <c r="D145" s="111"/>
      <c r="E145" s="67"/>
    </row>
    <row r="146" spans="3:5" ht="12.75">
      <c r="C146" s="15" t="s">
        <v>99</v>
      </c>
      <c r="D146" s="111"/>
      <c r="E146" s="67"/>
    </row>
    <row r="147" spans="3:5" ht="13.5" thickBot="1">
      <c r="C147" s="22" t="s">
        <v>97</v>
      </c>
      <c r="D147" s="97"/>
      <c r="E147" s="23">
        <f>SUM(E145:E146)</f>
        <v>0</v>
      </c>
    </row>
    <row r="150" spans="1:4" ht="12.75">
      <c r="A150" s="1">
        <v>2</v>
      </c>
      <c r="C150" s="72" t="s">
        <v>100</v>
      </c>
      <c r="D150" s="75"/>
    </row>
    <row r="151" spans="3:4" ht="12.75">
      <c r="C151" s="73" t="s">
        <v>3</v>
      </c>
      <c r="D151" s="116"/>
    </row>
    <row r="152" spans="3:4" ht="12.75">
      <c r="C152" s="73" t="s">
        <v>101</v>
      </c>
      <c r="D152" s="116"/>
    </row>
    <row r="153" spans="3:4" ht="12.75">
      <c r="C153" s="73"/>
      <c r="D153" s="116"/>
    </row>
    <row r="154" spans="3:4" ht="12.75">
      <c r="C154" s="73"/>
      <c r="D154" s="116"/>
    </row>
    <row r="155" spans="3:4" ht="12.75">
      <c r="C155" s="73" t="s">
        <v>102</v>
      </c>
      <c r="D155" s="116"/>
    </row>
    <row r="157" spans="3:5" ht="36.75" customHeight="1">
      <c r="C157" s="150" t="s">
        <v>103</v>
      </c>
      <c r="D157" s="150"/>
      <c r="E157" s="150"/>
    </row>
    <row r="158" spans="1:5" ht="42.75" customHeight="1">
      <c r="A158" s="1">
        <v>2</v>
      </c>
      <c r="C158" s="151" t="s">
        <v>104</v>
      </c>
      <c r="D158" s="151"/>
      <c r="E158" s="151"/>
    </row>
    <row r="159" spans="3:5" ht="12.75">
      <c r="C159" s="74" t="s">
        <v>3</v>
      </c>
      <c r="D159" s="74"/>
      <c r="E159" s="73" t="s">
        <v>105</v>
      </c>
    </row>
    <row r="160" spans="3:5" ht="12.75">
      <c r="C160" s="74" t="s">
        <v>106</v>
      </c>
      <c r="D160" s="74"/>
      <c r="E160" s="13" t="s">
        <v>107</v>
      </c>
    </row>
    <row r="162" ht="41.25" customHeight="1"/>
    <row r="163" spans="1:4" ht="13.5" thickBot="1">
      <c r="A163" s="1">
        <v>3</v>
      </c>
      <c r="C163" s="75" t="s">
        <v>108</v>
      </c>
      <c r="D163" s="75"/>
    </row>
    <row r="164" spans="3:4" ht="12.75">
      <c r="C164" s="126" t="s">
        <v>109</v>
      </c>
      <c r="D164" s="130"/>
    </row>
    <row r="165" spans="3:4" ht="12.75">
      <c r="C165" s="127" t="s">
        <v>110</v>
      </c>
      <c r="D165" s="131">
        <f>D167+D168+D169+D170+D171+D172+D173+D174+D175+D176+D177+D178+D179+D180</f>
        <v>212067.2</v>
      </c>
    </row>
    <row r="166" spans="3:4" ht="25.5">
      <c r="C166" s="128" t="s">
        <v>111</v>
      </c>
      <c r="D166" s="132"/>
    </row>
    <row r="167" spans="3:4" ht="12.75">
      <c r="C167" s="129" t="s">
        <v>112</v>
      </c>
      <c r="D167" s="133">
        <v>0</v>
      </c>
    </row>
    <row r="168" spans="3:4" ht="12.75">
      <c r="C168" s="129" t="s">
        <v>113</v>
      </c>
      <c r="D168" s="133">
        <v>4000</v>
      </c>
    </row>
    <row r="169" spans="3:4" ht="12.75">
      <c r="C169" s="129" t="s">
        <v>114</v>
      </c>
      <c r="D169" s="133">
        <v>9500</v>
      </c>
    </row>
    <row r="170" spans="3:4" ht="12.75">
      <c r="C170" s="129" t="s">
        <v>115</v>
      </c>
      <c r="D170" s="133">
        <v>16326.86</v>
      </c>
    </row>
    <row r="171" spans="3:4" ht="12.75">
      <c r="C171" s="129" t="s">
        <v>115</v>
      </c>
      <c r="D171" s="133">
        <v>7000</v>
      </c>
    </row>
    <row r="172" spans="3:4" ht="12.75">
      <c r="C172" s="129" t="s">
        <v>116</v>
      </c>
      <c r="D172" s="133">
        <v>8000</v>
      </c>
    </row>
    <row r="173" spans="3:4" ht="12.75">
      <c r="C173" s="129" t="s">
        <v>117</v>
      </c>
      <c r="D173" s="133">
        <v>3750</v>
      </c>
    </row>
    <row r="174" spans="3:4" ht="12.75">
      <c r="C174" s="129" t="s">
        <v>187</v>
      </c>
      <c r="D174" s="133">
        <v>5000</v>
      </c>
    </row>
    <row r="175" spans="3:4" ht="12.75">
      <c r="C175" s="129" t="s">
        <v>118</v>
      </c>
      <c r="D175" s="133">
        <v>24593.07</v>
      </c>
    </row>
    <row r="176" spans="3:4" ht="12.75">
      <c r="C176" s="129" t="s">
        <v>119</v>
      </c>
      <c r="D176" s="133">
        <v>84740.83</v>
      </c>
    </row>
    <row r="177" spans="3:4" ht="12.75">
      <c r="C177" s="129" t="s">
        <v>188</v>
      </c>
      <c r="D177" s="133">
        <v>4.34</v>
      </c>
    </row>
    <row r="178" spans="3:4" ht="12.75">
      <c r="C178" s="129" t="s">
        <v>120</v>
      </c>
      <c r="D178" s="133">
        <v>33777.1</v>
      </c>
    </row>
    <row r="179" spans="3:4" ht="12.75">
      <c r="C179" s="129" t="s">
        <v>110</v>
      </c>
      <c r="D179" s="133">
        <v>5125</v>
      </c>
    </row>
    <row r="180" spans="3:4" ht="12.75">
      <c r="C180" s="129" t="s">
        <v>121</v>
      </c>
      <c r="D180" s="133">
        <v>10250</v>
      </c>
    </row>
    <row r="181" spans="3:4" ht="25.5">
      <c r="C181" s="128" t="s">
        <v>122</v>
      </c>
      <c r="D181" s="132"/>
    </row>
    <row r="182" spans="3:4" ht="12.75">
      <c r="C182" s="127"/>
      <c r="D182" s="131"/>
    </row>
    <row r="183" spans="3:4" ht="25.5">
      <c r="C183" s="128" t="s">
        <v>123</v>
      </c>
      <c r="D183" s="132"/>
    </row>
    <row r="184" spans="3:4" ht="13.5" customHeight="1">
      <c r="C184" s="127"/>
      <c r="D184" s="131"/>
    </row>
    <row r="185" spans="3:4" ht="12.75">
      <c r="C185" s="77"/>
      <c r="D185" s="77"/>
    </row>
    <row r="186" spans="3:4" ht="13.5" thickBot="1">
      <c r="C186" s="77"/>
      <c r="D186" s="77"/>
    </row>
    <row r="187" spans="1:4" ht="12.75">
      <c r="A187" s="1">
        <v>3</v>
      </c>
      <c r="C187" s="126" t="s">
        <v>124</v>
      </c>
      <c r="D187" s="130">
        <v>0</v>
      </c>
    </row>
    <row r="188" spans="3:4" ht="38.25">
      <c r="C188" s="129" t="s">
        <v>125</v>
      </c>
      <c r="D188" s="133">
        <v>0</v>
      </c>
    </row>
    <row r="189" spans="3:4" ht="12.75">
      <c r="C189" s="129" t="s">
        <v>126</v>
      </c>
      <c r="D189" s="133">
        <v>0</v>
      </c>
    </row>
    <row r="190" spans="3:4" ht="13.5" thickBot="1">
      <c r="C190" s="134" t="s">
        <v>127</v>
      </c>
      <c r="D190" s="131">
        <v>0</v>
      </c>
    </row>
    <row r="191" spans="3:4" ht="12.75">
      <c r="C191" s="77"/>
      <c r="D191" s="77"/>
    </row>
    <row r="192" spans="3:4" ht="13.5" thickBot="1">
      <c r="C192" s="77"/>
      <c r="D192" s="77"/>
    </row>
    <row r="193" spans="1:4" ht="12.75">
      <c r="A193" s="1">
        <v>3</v>
      </c>
      <c r="C193" s="76" t="s">
        <v>128</v>
      </c>
      <c r="D193" s="117">
        <v>0</v>
      </c>
    </row>
    <row r="194" spans="3:4" ht="12.75">
      <c r="C194" s="127" t="s">
        <v>129</v>
      </c>
      <c r="D194" s="131">
        <v>0</v>
      </c>
    </row>
    <row r="195" spans="3:4" ht="12.75">
      <c r="C195" s="127" t="s">
        <v>130</v>
      </c>
      <c r="D195" s="131">
        <v>0</v>
      </c>
    </row>
    <row r="196" spans="3:4" ht="12.75">
      <c r="C196" s="127" t="s">
        <v>131</v>
      </c>
      <c r="D196" s="131">
        <v>0</v>
      </c>
    </row>
    <row r="197" spans="3:4" ht="25.5">
      <c r="C197" s="129" t="s">
        <v>132</v>
      </c>
      <c r="D197" s="133">
        <v>0</v>
      </c>
    </row>
    <row r="198" spans="3:4" ht="12.75">
      <c r="C198" s="127" t="s">
        <v>133</v>
      </c>
      <c r="D198" s="131">
        <v>0</v>
      </c>
    </row>
    <row r="199" spans="3:4" ht="13.5" thickBot="1">
      <c r="C199" s="134" t="s">
        <v>134</v>
      </c>
      <c r="D199" s="131">
        <v>0</v>
      </c>
    </row>
    <row r="200" spans="3:4" ht="12.75">
      <c r="C200" s="77"/>
      <c r="D200" s="77"/>
    </row>
    <row r="202" spans="1:4" ht="13.5" customHeight="1" thickBot="1">
      <c r="A202" s="1">
        <v>4</v>
      </c>
      <c r="C202" s="78" t="s">
        <v>135</v>
      </c>
      <c r="D202" s="78"/>
    </row>
    <row r="203" spans="2:4" ht="38.25">
      <c r="B203" t="s">
        <v>136</v>
      </c>
      <c r="C203" s="135" t="s">
        <v>137</v>
      </c>
      <c r="D203" s="142" t="s">
        <v>195</v>
      </c>
    </row>
    <row r="204" spans="3:4" ht="12.75">
      <c r="C204" s="136" t="s">
        <v>138</v>
      </c>
      <c r="D204" s="143"/>
    </row>
    <row r="205" spans="3:4" ht="12.75">
      <c r="C205" s="137" t="s">
        <v>192</v>
      </c>
      <c r="D205" s="144" t="s">
        <v>190</v>
      </c>
    </row>
    <row r="206" spans="3:4" ht="12.75">
      <c r="C206" s="137" t="s">
        <v>193</v>
      </c>
      <c r="D206" s="144" t="s">
        <v>194</v>
      </c>
    </row>
    <row r="207" spans="3:4" ht="12.75">
      <c r="C207" s="137"/>
      <c r="D207" s="144"/>
    </row>
    <row r="208" spans="3:4" ht="12.75">
      <c r="C208" s="136" t="s">
        <v>139</v>
      </c>
      <c r="D208" s="143" t="s">
        <v>189</v>
      </c>
    </row>
    <row r="209" spans="3:4" ht="12.75">
      <c r="C209" s="137" t="s">
        <v>140</v>
      </c>
      <c r="D209" s="144" t="s">
        <v>189</v>
      </c>
    </row>
    <row r="210" spans="3:4" ht="12.75">
      <c r="C210" s="137" t="s">
        <v>141</v>
      </c>
      <c r="D210" s="144" t="s">
        <v>189</v>
      </c>
    </row>
    <row r="211" spans="3:4" ht="12.75">
      <c r="C211" s="137" t="s">
        <v>142</v>
      </c>
      <c r="D211" s="144" t="s">
        <v>189</v>
      </c>
    </row>
    <row r="212" spans="3:4" ht="12.75">
      <c r="C212" s="137"/>
      <c r="D212" s="144" t="s">
        <v>189</v>
      </c>
    </row>
    <row r="213" spans="3:4" ht="38.25">
      <c r="C213" s="138" t="s">
        <v>143</v>
      </c>
      <c r="D213" s="142"/>
    </row>
    <row r="214" spans="3:4" ht="12.75">
      <c r="C214" s="136" t="s">
        <v>138</v>
      </c>
      <c r="D214" s="143" t="s">
        <v>189</v>
      </c>
    </row>
    <row r="215" spans="3:4" ht="12.75">
      <c r="C215" s="137"/>
      <c r="D215" s="144" t="s">
        <v>189</v>
      </c>
    </row>
    <row r="216" spans="3:4" ht="12.75">
      <c r="C216" s="137"/>
      <c r="D216" s="144" t="s">
        <v>189</v>
      </c>
    </row>
    <row r="217" spans="3:4" ht="12.75">
      <c r="C217" s="136" t="s">
        <v>139</v>
      </c>
      <c r="D217" s="143" t="s">
        <v>189</v>
      </c>
    </row>
    <row r="218" spans="3:4" ht="12.75">
      <c r="C218" s="137" t="s">
        <v>140</v>
      </c>
      <c r="D218" s="144" t="s">
        <v>189</v>
      </c>
    </row>
    <row r="219" spans="3:4" ht="11.25" customHeight="1">
      <c r="C219" s="137" t="s">
        <v>144</v>
      </c>
      <c r="D219" s="144" t="s">
        <v>189</v>
      </c>
    </row>
    <row r="220" spans="3:4" ht="12.75" hidden="1">
      <c r="C220" s="139" t="s">
        <v>145</v>
      </c>
      <c r="D220" s="145"/>
    </row>
    <row r="221" spans="3:4" ht="12.75">
      <c r="C221" s="137"/>
      <c r="D221" s="144" t="s">
        <v>189</v>
      </c>
    </row>
    <row r="222" spans="3:4" ht="12.75">
      <c r="C222" s="138" t="s">
        <v>146</v>
      </c>
      <c r="D222" s="142" t="s">
        <v>191</v>
      </c>
    </row>
    <row r="223" spans="3:4" ht="12.75">
      <c r="C223" s="140" t="s">
        <v>147</v>
      </c>
      <c r="D223" s="146">
        <v>3815.34</v>
      </c>
    </row>
    <row r="224" spans="3:4" ht="12.75">
      <c r="C224" s="140" t="s">
        <v>148</v>
      </c>
      <c r="D224" s="146">
        <v>9351.27</v>
      </c>
    </row>
    <row r="225" spans="3:7" ht="12.75">
      <c r="C225" s="140" t="s">
        <v>149</v>
      </c>
      <c r="D225" s="146">
        <v>0</v>
      </c>
      <c r="G225" s="79"/>
    </row>
    <row r="226" spans="3:4" ht="25.5">
      <c r="C226" s="140" t="s">
        <v>150</v>
      </c>
      <c r="D226" s="146">
        <v>8988.08</v>
      </c>
    </row>
    <row r="227" spans="3:4" ht="12.75">
      <c r="C227" s="140" t="s">
        <v>151</v>
      </c>
      <c r="D227" s="146">
        <v>1483.6</v>
      </c>
    </row>
    <row r="228" spans="3:4" ht="12.75">
      <c r="C228" s="140" t="s">
        <v>152</v>
      </c>
      <c r="D228" s="146">
        <v>8506.98</v>
      </c>
    </row>
    <row r="229" spans="3:4" ht="12.75">
      <c r="C229" s="80"/>
      <c r="D229" s="80"/>
    </row>
    <row r="230" spans="3:4" ht="13.5" thickBot="1">
      <c r="C230" s="80"/>
      <c r="D230" s="80"/>
    </row>
    <row r="231" spans="1:4" ht="12.75">
      <c r="A231" s="1">
        <v>4</v>
      </c>
      <c r="C231" s="126" t="s">
        <v>153</v>
      </c>
      <c r="D231" s="130">
        <v>0</v>
      </c>
    </row>
    <row r="232" spans="3:4" ht="38.25">
      <c r="C232" s="129" t="s">
        <v>154</v>
      </c>
      <c r="D232" s="133">
        <v>0</v>
      </c>
    </row>
    <row r="233" spans="3:4" ht="63.75">
      <c r="C233" s="129" t="s">
        <v>155</v>
      </c>
      <c r="D233" s="133">
        <v>0</v>
      </c>
    </row>
    <row r="234" spans="1:4" ht="13.5" thickBot="1">
      <c r="A234" s="81"/>
      <c r="C234" s="134" t="s">
        <v>127</v>
      </c>
      <c r="D234" s="131">
        <v>0</v>
      </c>
    </row>
    <row r="235" spans="1:4" ht="12.75">
      <c r="A235" s="81"/>
      <c r="C235" s="77"/>
      <c r="D235" s="77"/>
    </row>
    <row r="236" spans="1:4" ht="13.5" thickBot="1">
      <c r="A236" s="81"/>
      <c r="C236" s="77"/>
      <c r="D236" s="77"/>
    </row>
    <row r="237" spans="1:4" ht="12.75">
      <c r="A237" s="81">
        <v>4</v>
      </c>
      <c r="C237" s="126" t="s">
        <v>156</v>
      </c>
      <c r="D237" s="130">
        <v>0</v>
      </c>
    </row>
    <row r="238" spans="1:4" ht="38.25">
      <c r="A238" s="81"/>
      <c r="C238" s="129" t="s">
        <v>157</v>
      </c>
      <c r="D238" s="133">
        <v>0</v>
      </c>
    </row>
    <row r="239" spans="1:4" ht="38.25">
      <c r="A239" s="81"/>
      <c r="C239" s="129" t="s">
        <v>158</v>
      </c>
      <c r="D239" s="133">
        <v>0</v>
      </c>
    </row>
    <row r="240" spans="1:4" ht="38.25">
      <c r="A240" s="81"/>
      <c r="C240" s="129" t="s">
        <v>159</v>
      </c>
      <c r="D240" s="133">
        <v>0</v>
      </c>
    </row>
    <row r="241" spans="1:4" ht="25.5">
      <c r="A241" s="81"/>
      <c r="C241" s="129" t="s">
        <v>160</v>
      </c>
      <c r="D241" s="133">
        <v>0</v>
      </c>
    </row>
    <row r="242" spans="1:4" ht="25.5">
      <c r="A242" s="81"/>
      <c r="C242" s="129" t="s">
        <v>161</v>
      </c>
      <c r="D242" s="133">
        <v>0</v>
      </c>
    </row>
    <row r="243" spans="1:4" ht="13.5" thickBot="1">
      <c r="A243" s="81"/>
      <c r="C243" s="141" t="s">
        <v>162</v>
      </c>
      <c r="D243" s="133">
        <v>0</v>
      </c>
    </row>
    <row r="244" spans="1:4" ht="12.75">
      <c r="A244" s="81"/>
      <c r="C244" s="77"/>
      <c r="D244" s="77"/>
    </row>
    <row r="245" spans="1:5" ht="25.5" customHeight="1">
      <c r="A245" s="1">
        <v>5</v>
      </c>
      <c r="C245" s="148" t="s">
        <v>163</v>
      </c>
      <c r="D245" s="148"/>
      <c r="E245" s="148"/>
    </row>
    <row r="246" spans="3:4" ht="13.5" thickBot="1">
      <c r="C246" s="80"/>
      <c r="D246" s="80"/>
    </row>
    <row r="247" spans="3:5" ht="13.5" thickBot="1">
      <c r="C247" s="147" t="s">
        <v>3</v>
      </c>
      <c r="D247" s="119"/>
      <c r="E247" s="56"/>
    </row>
    <row r="248" spans="3:5" ht="12.75">
      <c r="C248" s="147"/>
      <c r="D248" s="106"/>
      <c r="E248" s="4" t="s">
        <v>164</v>
      </c>
    </row>
    <row r="249" spans="3:5" ht="12.75">
      <c r="C249" s="82" t="s">
        <v>165</v>
      </c>
      <c r="D249" s="120"/>
      <c r="E249" s="83"/>
    </row>
    <row r="250" spans="3:5" ht="12.75">
      <c r="C250" s="84" t="s">
        <v>166</v>
      </c>
      <c r="D250" s="121"/>
      <c r="E250" s="58">
        <f>E251+E252</f>
        <v>0</v>
      </c>
    </row>
    <row r="251" spans="3:5" ht="12.75">
      <c r="C251" s="84" t="s">
        <v>167</v>
      </c>
      <c r="D251" s="121"/>
      <c r="E251" s="67"/>
    </row>
    <row r="252" spans="3:5" ht="12.75">
      <c r="C252" s="84" t="s">
        <v>168</v>
      </c>
      <c r="D252" s="121"/>
      <c r="E252" s="67"/>
    </row>
    <row r="253" spans="3:5" ht="12.75">
      <c r="C253" s="84" t="s">
        <v>169</v>
      </c>
      <c r="D253" s="121"/>
      <c r="E253" s="58">
        <f>E254+E255</f>
        <v>0</v>
      </c>
    </row>
    <row r="254" spans="3:5" ht="12.75">
      <c r="C254" s="84" t="s">
        <v>170</v>
      </c>
      <c r="D254" s="121"/>
      <c r="E254" s="67"/>
    </row>
    <row r="255" spans="3:5" ht="12.75">
      <c r="C255" s="84" t="s">
        <v>168</v>
      </c>
      <c r="D255" s="121"/>
      <c r="E255" s="67"/>
    </row>
    <row r="256" spans="3:5" ht="13.5" thickBot="1">
      <c r="C256" s="85" t="s">
        <v>171</v>
      </c>
      <c r="D256" s="122"/>
      <c r="E256" s="24">
        <f>E249+E250-E253</f>
        <v>0</v>
      </c>
    </row>
    <row r="257" spans="3:4" ht="12.75">
      <c r="C257" s="80"/>
      <c r="D257" s="80"/>
    </row>
    <row r="259" spans="1:4" ht="12.75">
      <c r="A259" s="1">
        <v>5</v>
      </c>
      <c r="C259" s="86" t="s">
        <v>172</v>
      </c>
      <c r="D259" s="86"/>
    </row>
    <row r="260" ht="13.5" thickBot="1"/>
    <row r="261" spans="3:4" ht="12.75">
      <c r="C261" s="87" t="s">
        <v>173</v>
      </c>
      <c r="D261" s="61"/>
    </row>
    <row r="262" spans="3:4" ht="12.75">
      <c r="C262" s="88" t="s">
        <v>174</v>
      </c>
      <c r="D262" s="123"/>
    </row>
    <row r="263" spans="3:4" ht="12.75">
      <c r="C263" s="11" t="s">
        <v>175</v>
      </c>
      <c r="D263" s="118"/>
    </row>
    <row r="264" spans="3:4" ht="12.75">
      <c r="C264" s="26"/>
      <c r="D264" s="26"/>
    </row>
    <row r="266" spans="1:4" ht="13.5" thickBot="1">
      <c r="A266" s="1">
        <v>6</v>
      </c>
      <c r="C266" s="21" t="s">
        <v>176</v>
      </c>
      <c r="D266" s="21"/>
    </row>
    <row r="267" spans="3:5" ht="13.5" thickBot="1">
      <c r="C267" s="147" t="s">
        <v>82</v>
      </c>
      <c r="D267" s="119"/>
      <c r="E267" s="56"/>
    </row>
    <row r="268" spans="3:5" ht="25.5">
      <c r="C268" s="147"/>
      <c r="D268" s="106"/>
      <c r="E268" s="8" t="s">
        <v>65</v>
      </c>
    </row>
    <row r="269" spans="3:5" ht="12.75">
      <c r="C269" s="57" t="s">
        <v>177</v>
      </c>
      <c r="D269" s="124"/>
      <c r="E269" s="67">
        <v>0</v>
      </c>
    </row>
    <row r="270" spans="3:5" ht="12.75">
      <c r="C270" s="57" t="s">
        <v>178</v>
      </c>
      <c r="D270" s="124"/>
      <c r="E270" s="67">
        <v>0</v>
      </c>
    </row>
    <row r="271" spans="3:5" ht="12.75">
      <c r="C271" s="57" t="s">
        <v>179</v>
      </c>
      <c r="D271" s="124"/>
      <c r="E271" s="67">
        <v>0</v>
      </c>
    </row>
    <row r="272" spans="3:5" ht="12.75">
      <c r="C272" s="57" t="s">
        <v>180</v>
      </c>
      <c r="D272" s="124"/>
      <c r="E272" s="67">
        <v>0</v>
      </c>
    </row>
    <row r="273" spans="3:5" ht="13.5" thickBot="1">
      <c r="C273" s="60" t="s">
        <v>35</v>
      </c>
      <c r="D273" s="125"/>
      <c r="E273" s="24">
        <f>SUM(E269:E272)</f>
        <v>0</v>
      </c>
    </row>
    <row r="282" ht="12.75">
      <c r="C282" t="s">
        <v>186</v>
      </c>
    </row>
    <row r="284" spans="3:7" ht="12.75">
      <c r="C284" t="s">
        <v>181</v>
      </c>
      <c r="G284" t="s">
        <v>182</v>
      </c>
    </row>
    <row r="285" ht="12.75">
      <c r="C285" t="s">
        <v>183</v>
      </c>
    </row>
  </sheetData>
  <sheetProtection selectLockedCells="1" selectUnlockedCells="1"/>
  <mergeCells count="54">
    <mergeCell ref="C3:I3"/>
    <mergeCell ref="C5:I5"/>
    <mergeCell ref="C9:G9"/>
    <mergeCell ref="E10:G10"/>
    <mergeCell ref="E11:G11"/>
    <mergeCell ref="E15:G15"/>
    <mergeCell ref="C17:G17"/>
    <mergeCell ref="F18:G18"/>
    <mergeCell ref="F19:G19"/>
    <mergeCell ref="E12:G12"/>
    <mergeCell ref="E13:G13"/>
    <mergeCell ref="E14:G14"/>
    <mergeCell ref="C39:K39"/>
    <mergeCell ref="C49:G49"/>
    <mergeCell ref="C50:C51"/>
    <mergeCell ref="E50:F50"/>
    <mergeCell ref="G50:G51"/>
    <mergeCell ref="C23:G23"/>
    <mergeCell ref="C24:C25"/>
    <mergeCell ref="E24:E25"/>
    <mergeCell ref="F24:G24"/>
    <mergeCell ref="C29:I29"/>
    <mergeCell ref="C73:J73"/>
    <mergeCell ref="C78:G78"/>
    <mergeCell ref="C79:C80"/>
    <mergeCell ref="E79:F79"/>
    <mergeCell ref="G79:G80"/>
    <mergeCell ref="C56:G56"/>
    <mergeCell ref="C57:C58"/>
    <mergeCell ref="E57:F57"/>
    <mergeCell ref="G57:G58"/>
    <mergeCell ref="C67:G67"/>
    <mergeCell ref="C91:I91"/>
    <mergeCell ref="C92:C95"/>
    <mergeCell ref="E92:G92"/>
    <mergeCell ref="H92:I93"/>
    <mergeCell ref="F93:G93"/>
    <mergeCell ref="E94:I94"/>
    <mergeCell ref="C120:E120"/>
    <mergeCell ref="C121:C122"/>
    <mergeCell ref="C132:E132"/>
    <mergeCell ref="C133:C134"/>
    <mergeCell ref="C105:I105"/>
    <mergeCell ref="C106:C109"/>
    <mergeCell ref="E106:G106"/>
    <mergeCell ref="H106:I107"/>
    <mergeCell ref="F107:G107"/>
    <mergeCell ref="E108:I108"/>
    <mergeCell ref="C267:C268"/>
    <mergeCell ref="C245:E245"/>
    <mergeCell ref="C247:C248"/>
    <mergeCell ref="C140:E140"/>
    <mergeCell ref="C157:E157"/>
    <mergeCell ref="C158:E158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scale="75" r:id="rId1"/>
  <headerFooter alignWithMargins="0">
    <oddFooter>&amp;CStrona &amp;P z &amp;N</oddFooter>
  </headerFooter>
  <rowBreaks count="8" manualBreakCount="8">
    <brk id="37" max="255" man="1"/>
    <brk id="71" max="255" man="1"/>
    <brk id="104" max="255" man="1"/>
    <brk id="130" max="255" man="1"/>
    <brk id="162" max="255" man="1"/>
    <brk id="201" max="255" man="1"/>
    <brk id="229" max="255" man="1"/>
    <brk id="2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Sikos</cp:lastModifiedBy>
  <cp:lastPrinted>2016-06-09T12:26:20Z</cp:lastPrinted>
  <dcterms:modified xsi:type="dcterms:W3CDTF">2016-06-09T12:35:04Z</dcterms:modified>
  <cp:category/>
  <cp:version/>
  <cp:contentType/>
  <cp:contentStatus/>
</cp:coreProperties>
</file>